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<sst xmlns="http://schemas.openxmlformats.org/spreadsheetml/2006/main" count="62" uniqueCount="61">
  <si>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画像の幅</t>
  </si>
  <si>
    <t>画像の高さ</t>
  </si>
  <si>
    <t>ピクセル</t>
  </si>
  <si>
    <t>ワールドファイルの内容</t>
  </si>
  <si>
    <t>1ピクセルのX方向長さ</t>
  </si>
  <si>
    <t>行の回転角</t>
  </si>
  <si>
    <t>列の回転角</t>
  </si>
  <si>
    <t>1ピクセルのY方向長さ</t>
  </si>
  <si>
    <t>左上ピクセル中心X座標</t>
  </si>
  <si>
    <t>左上ピクセル中心Y座標</t>
  </si>
  <si>
    <t>↓</t>
  </si>
  <si>
    <t>カシミール３DのマップカッターでKMLファイルを</t>
  </si>
  <si>
    <t>作成したときのGIS用ワールドファイルの作成</t>
  </si>
  <si>
    <t>カシミール３DでGIS用のラスタデータをマップカッターで保存したときに、Jpeg用のワールドファイル（.jgw）を</t>
  </si>
  <si>
    <t>作成する手順です。</t>
  </si>
  <si>
    <t>カシミール３Dで選択範囲を指定し、&lt;ツール&gt;→&lt;マップカッター&gt;→&lt;切り出し&gt;を選択する。</t>
  </si>
  <si>
    <t>（事前にマップカッタープラグインをインストールして下さい。普通は最初から入っています。）</t>
  </si>
  <si>
    <t>１．</t>
  </si>
  <si>
    <t>２．</t>
  </si>
  <si>
    <t>ファイル名も入力します。</t>
  </si>
  <si>
    <t>「ファイル種類」はJpegで、品質を選択します。（そのまま「８０」でOK）</t>
  </si>
  <si>
    <t>３．</t>
  </si>
  <si>
    <t>「OK」ボタンをクリックすると、ファイルを作成します。</t>
  </si>
  <si>
    <t>拡張子が表示されていない場合には、自分で調べて表示して下さい。</t>
  </si>
  <si>
    <t>または、KMZファイルを右クリックし、「プログラムから開く」を選択し、解凍ソフトを指定します。</t>
  </si>
  <si>
    <t>すると解凍されるはずです。</t>
  </si>
  <si>
    <t>４．</t>
  </si>
  <si>
    <t>５．</t>
  </si>
  <si>
    <t>↑</t>
  </si>
  <si>
    <t>緯度経度のみ抜き出しています。</t>
  </si>
  <si>
    <t>６．</t>
  </si>
  <si>
    <t>&lt;概要&gt;タブの&lt;詳細設定&gt;にイメージのプロパティがあります。</t>
  </si>
  <si>
    <t>この中の、幅と高さのピクセル値を　　　　　　　　↓に入力します。</t>
  </si>
  <si>
    <t>７．</t>
  </si>
  <si>
    <t>下に「ワールドファイルの内容が計算されます。（緑のセル）</t>
  </si>
  <si>
    <t>緑のセルを選択し、コピーします。</t>
  </si>
  <si>
    <t>８．</t>
  </si>
  <si>
    <t>９．</t>
  </si>
  <si>
    <t>先ほどコピーした緑のセルの「ワールドファイルの内容」を貼り付けます。</t>
  </si>
  <si>
    <t>貼り付けたら、上書き保存します。</t>
  </si>
  <si>
    <t>１０．</t>
  </si>
  <si>
    <t>作成したJpegファイルをラスタレイヤとしてQGIS等で使う場合には、座標参照系を「WGS84」にして下さい。</t>
  </si>
  <si>
    <t>また、ほかの測地系のレイヤと重ねる場合には、「オンザフライCRS変換」を有効にして下さい。</t>
  </si>
  <si>
    <t>&lt;north&gt;42.629166999999995&lt;/north&gt;</t>
  </si>
  <si>
    <t>&lt;south&gt;41.998863000000000&lt;/south&gt;</t>
  </si>
  <si>
    <t>&lt;east&gt;140.292794999999980&lt;/east&gt;</t>
  </si>
  <si>
    <t>&lt;west&gt;139.389944999999980&lt;/west&gt;</t>
  </si>
  <si>
    <r>
      <t>保存するフォルダを指定して、</t>
    </r>
    <r>
      <rPr>
        <sz val="11"/>
        <color indexed="10"/>
        <rFont val="ＭＳ Ｐゴシック"/>
        <family val="3"/>
      </rPr>
      <t>GARMIN/Google　KMZ形式</t>
    </r>
    <r>
      <rPr>
        <sz val="11"/>
        <color indexed="8"/>
        <rFont val="ＭＳ Ｐゴシック"/>
        <family val="3"/>
      </rPr>
      <t>を選択します。</t>
    </r>
  </si>
  <si>
    <r>
      <t>「分割数」は、</t>
    </r>
    <r>
      <rPr>
        <sz val="11"/>
        <color indexed="10"/>
        <rFont val="ＭＳ Ｐゴシック"/>
        <family val="3"/>
      </rPr>
      <t>「枚数で指定」を選択し、縦１枚、横１枚</t>
    </r>
    <r>
      <rPr>
        <sz val="11"/>
        <color indexed="8"/>
        <rFont val="ＭＳ Ｐゴシック"/>
        <family val="3"/>
      </rPr>
      <t>にします。</t>
    </r>
  </si>
  <si>
    <r>
      <t>KMZファイルが出来るので、</t>
    </r>
    <r>
      <rPr>
        <sz val="11"/>
        <color indexed="10"/>
        <rFont val="ＭＳ Ｐゴシック"/>
        <family val="3"/>
      </rPr>
      <t>拡張子（.kmz)を（.zip）</t>
    </r>
    <r>
      <rPr>
        <sz val="11"/>
        <color indexed="8"/>
        <rFont val="ＭＳ Ｐゴシック"/>
        <family val="3"/>
      </rPr>
      <t>に変更します。</t>
    </r>
  </si>
  <si>
    <r>
      <t>解凍されると、</t>
    </r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と</t>
    </r>
    <r>
      <rPr>
        <sz val="11"/>
        <color indexed="12"/>
        <rFont val="ＭＳ Ｐゴシック"/>
        <family val="3"/>
      </rPr>
      <t>「doc.kml」</t>
    </r>
    <r>
      <rPr>
        <sz val="11"/>
        <color indexed="8"/>
        <rFont val="ＭＳ Ｐゴシック"/>
        <family val="3"/>
      </rPr>
      <t>が出来るはずです。</t>
    </r>
  </si>
  <si>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は、ファイル名を替えても構いません。</t>
    </r>
  </si>
  <si>
    <r>
      <t>メモ帳などのテキストエディタで</t>
    </r>
    <r>
      <rPr>
        <sz val="11"/>
        <color indexed="12"/>
        <rFont val="ＭＳ Ｐゴシック"/>
        <family val="3"/>
      </rPr>
      <t>「doc.kml」</t>
    </r>
    <r>
      <rPr>
        <sz val="11"/>
        <color indexed="8"/>
        <rFont val="ＭＳ Ｐゴシック"/>
        <family val="3"/>
      </rPr>
      <t>を開きます。</t>
    </r>
  </si>
  <si>
    <r>
      <t>１０行目の</t>
    </r>
    <r>
      <rPr>
        <sz val="11"/>
        <color indexed="10"/>
        <rFont val="ＭＳ Ｐゴシック"/>
        <family val="3"/>
      </rPr>
      <t>&lt;north&gt;から&lt;/west&gt;</t>
    </r>
    <r>
      <rPr>
        <sz val="11"/>
        <color indexed="8"/>
        <rFont val="ＭＳ Ｐゴシック"/>
        <family val="3"/>
      </rPr>
      <t>までの４行をコピーして、下に貼り付けます。</t>
    </r>
  </si>
  <si>
    <r>
      <t>貼り付けたら、</t>
    </r>
    <r>
      <rPr>
        <sz val="11"/>
        <color indexed="12"/>
        <rFont val="ＭＳ Ｐゴシック"/>
        <family val="3"/>
      </rPr>
      <t>「doc.kml」</t>
    </r>
    <r>
      <rPr>
        <sz val="11"/>
        <color indexed="8"/>
        <rFont val="ＭＳ Ｐゴシック"/>
        <family val="3"/>
      </rPr>
      <t>は閉じて構いません。</t>
    </r>
  </si>
  <si>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を右クリックし、&lt;プロパティ&gt;を選択します。</t>
    </r>
  </si>
  <si>
    <r>
      <t>新しいテキストファイルを</t>
    </r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と同じフォルダに作成します。</t>
    </r>
  </si>
  <si>
    <r>
      <t>このとき、ファイル名は</t>
    </r>
    <r>
      <rPr>
        <sz val="11"/>
        <color indexed="12"/>
        <rFont val="ＭＳ Ｐゴシック"/>
        <family val="3"/>
      </rPr>
      <t>「custom_map</t>
    </r>
    <r>
      <rPr>
        <sz val="11"/>
        <color indexed="10"/>
        <rFont val="ＭＳ Ｐゴシック"/>
        <family val="3"/>
      </rPr>
      <t>.jgw</t>
    </r>
    <r>
      <rPr>
        <sz val="11"/>
        <color indexed="12"/>
        <rFont val="ＭＳ Ｐゴシック"/>
        <family val="3"/>
      </rPr>
      <t>」</t>
    </r>
    <r>
      <rPr>
        <sz val="11"/>
        <color indexed="8"/>
        <rFont val="ＭＳ Ｐゴシック"/>
        <family val="3"/>
      </rPr>
      <t>とします。</t>
    </r>
    <r>
      <rPr>
        <sz val="11"/>
        <color indexed="10"/>
        <rFont val="ＭＳ Ｐゴシック"/>
        <family val="3"/>
      </rPr>
      <t>（拡張子に注意）</t>
    </r>
  </si>
  <si>
    <r>
      <t>（</t>
    </r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のファイル名を変更しているときには、変更したファイル名と同じ名前にして、拡張子を「.jgw」にします。）</t>
    </r>
  </si>
  <si>
    <r>
      <t>（↑この例では、</t>
    </r>
    <r>
      <rPr>
        <sz val="11"/>
        <color indexed="12"/>
        <rFont val="ＭＳ Ｐゴシック"/>
        <family val="3"/>
      </rPr>
      <t>「custom_map.jpg」</t>
    </r>
    <r>
      <rPr>
        <sz val="11"/>
        <color indexed="8"/>
        <rFont val="ＭＳ Ｐゴシック"/>
        <family val="3"/>
      </rPr>
      <t>が「檜山南部５万_WGS84.jpg」に変更されています。）</t>
    </r>
  </si>
  <si>
    <r>
      <t>作成した</t>
    </r>
    <r>
      <rPr>
        <sz val="11"/>
        <color indexed="12"/>
        <rFont val="ＭＳ Ｐゴシック"/>
        <family val="3"/>
      </rPr>
      <t>「○○.jgw」</t>
    </r>
    <r>
      <rPr>
        <sz val="11"/>
        <color indexed="8"/>
        <rFont val="ＭＳ Ｐゴシック"/>
        <family val="3"/>
      </rPr>
      <t>をメモ帳などのテキストエディタで開きます。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</si>
</sst>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000000000;[Red]\-#,##0.000000000000"/>
    <numFmt numFmtId="188" formatCode="#,##0.0000000000000;[Red]\-#,##0.0000000000000"/>
    <numFmt numFmtId="189" formatCode="#,##0.00000000000000;[Red]\-#,##0.00000000000000"/>
    <numFmt numFmtId="190" formatCode="#,##0.000000000000000;[Red]\-#,##0.000000000000000"/>
    <numFmt numFmtId="191" formatCode="0.000000000_ "/>
    <numFmt numFmtId="192" formatCode="0.000000E+00"/>
    <numFmt numFmtId="193" formatCode="0.0000000E+00"/>
    <numFmt numFmtId="194" formatCode="0.00000000E+00"/>
    <numFmt numFmtId="195" formatCode="#,##0.0000000000000000;[Red]\-#,##0.0000000000000000"/>
    <numFmt numFmtId="196" formatCode="#,##0.00000000000000000;[Red]\-#,##0.00000000000000000"/>
    <numFmt numFmtId="197" formatCode="#,##0.000000000000000000;[Red]\-#,##0.000000000000000000"/>
    <numFmt numFmtId="198" formatCode="#,##0.0000000000000000000;[Red]\-#,##0.0000000000000000000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10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91" fontId="2" fillId="0" borderId="0" xfId="51" applyNumberFormat="1" applyFont="1" applyBorder="1" applyAlignment="1">
      <alignment vertical="center"/>
    </xf>
    <xf numFmtId="191" fontId="2" fillId="0" borderId="10" xfId="51" applyNumberFormat="1" applyFont="1" applyBorder="1" applyAlignment="1">
      <alignment vertical="center"/>
    </xf>
    <xf numFmtId="0" fontId="2" fillId="0" borderId="0" xfId="64" applyBorder="1">
      <alignment vertical="center"/>
      <protection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0" fillId="4" borderId="11" xfId="0" applyFill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87" fontId="0" fillId="4" borderId="11" xfId="49" applyNumberFormat="1" applyFont="1" applyFill="1" applyBorder="1" applyAlignment="1">
      <alignment horizontal="right" vertical="center"/>
    </xf>
    <xf numFmtId="0" fontId="2" fillId="3" borderId="11" xfId="64" applyFill="1" applyBorder="1">
      <alignment vertical="center"/>
      <protection/>
    </xf>
    <xf numFmtId="0" fontId="0" fillId="3" borderId="11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10</xdr:row>
      <xdr:rowOff>9525</xdr:rowOff>
    </xdr:from>
    <xdr:to>
      <xdr:col>8</xdr:col>
      <xdr:colOff>1133475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14525"/>
          <a:ext cx="176212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</xdr:colOff>
      <xdr:row>10</xdr:row>
      <xdr:rowOff>95250</xdr:rowOff>
    </xdr:from>
    <xdr:to>
      <xdr:col>8</xdr:col>
      <xdr:colOff>1181100</xdr:colOff>
      <xdr:row>20</xdr:row>
      <xdr:rowOff>28575</xdr:rowOff>
    </xdr:to>
    <xdr:sp>
      <xdr:nvSpPr>
        <xdr:cNvPr id="2" name="角丸四角形 2"/>
        <xdr:cNvSpPr>
          <a:spLocks/>
        </xdr:cNvSpPr>
      </xdr:nvSpPr>
      <xdr:spPr>
        <a:xfrm>
          <a:off x="5829300" y="2000250"/>
          <a:ext cx="1162050" cy="16478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28</xdr:row>
      <xdr:rowOff>47625</xdr:rowOff>
    </xdr:from>
    <xdr:to>
      <xdr:col>4</xdr:col>
      <xdr:colOff>266700</xdr:colOff>
      <xdr:row>31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374" t="19667" r="51249" b="69665"/>
        <a:stretch>
          <a:fillRect/>
        </a:stretch>
      </xdr:blipFill>
      <xdr:spPr>
        <a:xfrm>
          <a:off x="733425" y="5038725"/>
          <a:ext cx="16287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64</xdr:row>
      <xdr:rowOff>76200</xdr:rowOff>
    </xdr:from>
    <xdr:to>
      <xdr:col>4</xdr:col>
      <xdr:colOff>647700</xdr:colOff>
      <xdr:row>68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rcRect l="27499" t="19332" r="46499" b="67500"/>
        <a:stretch>
          <a:fillRect/>
        </a:stretch>
      </xdr:blipFill>
      <xdr:spPr>
        <a:xfrm>
          <a:off x="762000" y="11239500"/>
          <a:ext cx="19812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73</xdr:row>
      <xdr:rowOff>66675</xdr:rowOff>
    </xdr:from>
    <xdr:to>
      <xdr:col>4</xdr:col>
      <xdr:colOff>381000</xdr:colOff>
      <xdr:row>80</xdr:row>
      <xdr:rowOff>104775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rcRect r="69270" b="67172"/>
        <a:stretch>
          <a:fillRect/>
        </a:stretch>
      </xdr:blipFill>
      <xdr:spPr>
        <a:xfrm>
          <a:off x="790575" y="12773025"/>
          <a:ext cx="16859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"/>
  <sheetViews>
    <sheetView tabSelected="1" zoomScalePageLayoutView="0" workbookViewId="0" topLeftCell="B1">
      <selection activeCell="F13" sqref="F13"/>
    </sheetView>
  </sheetViews>
  <sheetFormatPr defaultColWidth="9.00390625" defaultRowHeight="13.5"/>
  <cols>
    <col min="1" max="1" width="4.25390625" style="0" customWidth="1"/>
    <col min="2" max="2" width="5.25390625" style="0" customWidth="1"/>
    <col min="5" max="5" width="17.375" style="0" customWidth="1"/>
    <col min="6" max="6" width="11.75390625" style="0" customWidth="1"/>
    <col min="7" max="7" width="10.00390625" style="0" customWidth="1"/>
    <col min="8" max="8" width="9.625" style="0" customWidth="1"/>
    <col min="9" max="9" width="23.125" style="0" customWidth="1"/>
    <col min="10" max="10" width="23.50390625" style="0" customWidth="1"/>
  </cols>
  <sheetData>
    <row r="2" ht="21">
      <c r="C2" s="5" t="s">
        <v>11</v>
      </c>
    </row>
    <row r="3" ht="21">
      <c r="C3" s="5" t="s">
        <v>12</v>
      </c>
    </row>
    <row r="5" ht="13.5">
      <c r="C5" s="6" t="s">
        <v>13</v>
      </c>
    </row>
    <row r="6" ht="13.5">
      <c r="C6" s="6" t="s">
        <v>14</v>
      </c>
    </row>
    <row r="7" ht="13.5">
      <c r="C7" s="6"/>
    </row>
    <row r="8" spans="2:3" ht="13.5">
      <c r="B8" s="8" t="s">
        <v>17</v>
      </c>
      <c r="C8" s="7" t="s">
        <v>15</v>
      </c>
    </row>
    <row r="9" ht="13.5">
      <c r="C9" s="7" t="s">
        <v>16</v>
      </c>
    </row>
    <row r="11" spans="2:3" ht="13.5">
      <c r="B11" s="8" t="s">
        <v>18</v>
      </c>
      <c r="C11" t="s">
        <v>47</v>
      </c>
    </row>
    <row r="12" spans="2:3" ht="13.5">
      <c r="B12" s="8"/>
      <c r="C12" t="s">
        <v>19</v>
      </c>
    </row>
    <row r="13" spans="2:3" ht="13.5">
      <c r="B13" s="8"/>
      <c r="C13" t="s">
        <v>20</v>
      </c>
    </row>
    <row r="14" spans="2:3" ht="13.5">
      <c r="B14" s="8"/>
      <c r="C14" t="s">
        <v>48</v>
      </c>
    </row>
    <row r="15" spans="2:3" ht="13.5">
      <c r="B15" s="8"/>
      <c r="C15" t="s">
        <v>22</v>
      </c>
    </row>
    <row r="16" ht="13.5">
      <c r="B16" s="8"/>
    </row>
    <row r="17" ht="13.5">
      <c r="B17" s="8"/>
    </row>
    <row r="18" ht="13.5">
      <c r="B18" s="8"/>
    </row>
    <row r="19" ht="13.5">
      <c r="B19" s="8"/>
    </row>
    <row r="20" ht="13.5">
      <c r="B20" s="8"/>
    </row>
    <row r="21" spans="2:3" ht="13.5">
      <c r="B21" s="8" t="s">
        <v>21</v>
      </c>
      <c r="C21" t="s">
        <v>49</v>
      </c>
    </row>
    <row r="22" spans="2:3" ht="13.5">
      <c r="B22" s="8"/>
      <c r="C22" t="s">
        <v>23</v>
      </c>
    </row>
    <row r="23" ht="13.5">
      <c r="B23" s="8"/>
    </row>
    <row r="24" spans="2:3" ht="13.5">
      <c r="B24" s="8"/>
      <c r="C24" t="s">
        <v>24</v>
      </c>
    </row>
    <row r="25" spans="2:3" ht="13.5">
      <c r="B25" s="8"/>
      <c r="C25" t="s">
        <v>25</v>
      </c>
    </row>
    <row r="26" ht="13.5">
      <c r="B26" s="8"/>
    </row>
    <row r="27" spans="2:3" ht="13.5">
      <c r="B27" s="8" t="s">
        <v>26</v>
      </c>
      <c r="C27" t="s">
        <v>50</v>
      </c>
    </row>
    <row r="28" spans="2:3" ht="13.5">
      <c r="B28" s="8"/>
      <c r="C28" t="s">
        <v>51</v>
      </c>
    </row>
    <row r="29" ht="13.5">
      <c r="B29" s="8"/>
    </row>
    <row r="30" ht="13.5">
      <c r="B30" s="8"/>
    </row>
    <row r="31" ht="13.5">
      <c r="B31" s="8"/>
    </row>
    <row r="32" ht="13.5">
      <c r="B32" s="8"/>
    </row>
    <row r="33" ht="13.5">
      <c r="B33" s="8"/>
    </row>
    <row r="34" spans="2:3" ht="13.5">
      <c r="B34" s="8" t="s">
        <v>27</v>
      </c>
      <c r="C34" t="s">
        <v>52</v>
      </c>
    </row>
    <row r="35" ht="13.5">
      <c r="C35" t="s">
        <v>53</v>
      </c>
    </row>
    <row r="36" spans="3:16" ht="13.5">
      <c r="C36" t="s">
        <v>10</v>
      </c>
      <c r="K36" s="1"/>
      <c r="L36" s="1"/>
      <c r="M36" s="1"/>
      <c r="N36" s="1"/>
      <c r="O36" s="1"/>
      <c r="P36" s="2"/>
    </row>
    <row r="37" spans="3:6" ht="13.5">
      <c r="C37" s="10" t="s">
        <v>43</v>
      </c>
      <c r="D37" s="10"/>
      <c r="E37" s="10"/>
      <c r="F37" s="9">
        <f>ROUND(MID(C37,8,15),10)</f>
        <v>42.629167</v>
      </c>
    </row>
    <row r="38" spans="3:6" ht="13.5">
      <c r="C38" s="10" t="s">
        <v>44</v>
      </c>
      <c r="D38" s="10"/>
      <c r="E38" s="10"/>
      <c r="F38" s="9">
        <f>ROUND(MID(C38,8,15),10)</f>
        <v>41.998863</v>
      </c>
    </row>
    <row r="39" spans="3:6" ht="13.5">
      <c r="C39" s="10" t="s">
        <v>45</v>
      </c>
      <c r="D39" s="10"/>
      <c r="E39" s="10"/>
      <c r="F39" s="9">
        <f>ROUND(MID(C39,7,15),10)</f>
        <v>140.292795</v>
      </c>
    </row>
    <row r="40" spans="3:6" ht="13.5">
      <c r="C40" s="10" t="s">
        <v>46</v>
      </c>
      <c r="D40" s="10"/>
      <c r="E40" s="10"/>
      <c r="F40" s="9">
        <f>ROUND(MID(C40,7,15),10)</f>
        <v>139.389945</v>
      </c>
    </row>
    <row r="41" ht="13.5">
      <c r="F41" t="s">
        <v>28</v>
      </c>
    </row>
    <row r="42" ht="13.5">
      <c r="F42" t="s">
        <v>29</v>
      </c>
    </row>
    <row r="43" ht="13.5">
      <c r="C43" t="s">
        <v>54</v>
      </c>
    </row>
    <row r="45" spans="2:3" ht="13.5">
      <c r="B45" s="8" t="s">
        <v>30</v>
      </c>
      <c r="C45" t="s">
        <v>55</v>
      </c>
    </row>
    <row r="46" ht="13.5">
      <c r="C46" t="s">
        <v>31</v>
      </c>
    </row>
    <row r="47" ht="13.5">
      <c r="C47" t="s">
        <v>32</v>
      </c>
    </row>
    <row r="48" spans="5:7" ht="13.5">
      <c r="E48" s="11" t="s">
        <v>0</v>
      </c>
      <c r="F48" s="10">
        <v>9967</v>
      </c>
      <c r="G48" s="11" t="s">
        <v>2</v>
      </c>
    </row>
    <row r="49" spans="5:7" ht="13.5">
      <c r="E49" s="11" t="s">
        <v>1</v>
      </c>
      <c r="F49" s="10">
        <v>8624</v>
      </c>
      <c r="G49" s="11" t="s">
        <v>2</v>
      </c>
    </row>
    <row r="51" spans="2:3" s="4" customFormat="1" ht="13.5">
      <c r="B51" s="8" t="s">
        <v>33</v>
      </c>
      <c r="C51" s="4" t="s">
        <v>34</v>
      </c>
    </row>
    <row r="52" spans="4:14" s="4" customFormat="1" ht="13.5">
      <c r="D52"/>
      <c r="F52" s="14" t="s">
        <v>3</v>
      </c>
      <c r="G52" s="14"/>
      <c r="I52" s="3"/>
      <c r="J52" s="3"/>
      <c r="K52" s="3"/>
      <c r="L52" s="3"/>
      <c r="M52" s="3"/>
      <c r="N52" s="3"/>
    </row>
    <row r="53" spans="3:14" s="4" customFormat="1" ht="13.5">
      <c r="C53" s="13" t="s">
        <v>4</v>
      </c>
      <c r="D53" s="13"/>
      <c r="E53" s="13"/>
      <c r="F53" s="12">
        <f>(F39-F40)/F48</f>
        <v>9.058392695896466E-05</v>
      </c>
      <c r="G53" s="12"/>
      <c r="I53" s="3"/>
      <c r="J53" s="3"/>
      <c r="K53" s="3"/>
      <c r="L53" s="3"/>
      <c r="M53" s="3"/>
      <c r="N53" s="3"/>
    </row>
    <row r="54" spans="3:14" s="4" customFormat="1" ht="13.5">
      <c r="C54" s="13" t="s">
        <v>5</v>
      </c>
      <c r="D54" s="13"/>
      <c r="E54" s="13"/>
      <c r="F54" s="12">
        <v>0</v>
      </c>
      <c r="G54" s="12"/>
      <c r="I54" s="3"/>
      <c r="J54" s="3"/>
      <c r="K54" s="3"/>
      <c r="L54" s="3"/>
      <c r="M54" s="3"/>
      <c r="N54" s="3"/>
    </row>
    <row r="55" spans="3:14" s="4" customFormat="1" ht="13.5">
      <c r="C55" s="13" t="s">
        <v>6</v>
      </c>
      <c r="D55" s="13"/>
      <c r="E55" s="13"/>
      <c r="F55" s="12">
        <v>0</v>
      </c>
      <c r="G55" s="12"/>
      <c r="I55" s="3"/>
      <c r="J55" s="3"/>
      <c r="K55" s="3"/>
      <c r="L55" s="3"/>
      <c r="M55" s="3"/>
      <c r="N55" s="3"/>
    </row>
    <row r="56" spans="3:14" s="4" customFormat="1" ht="13.5">
      <c r="C56" s="13" t="s">
        <v>7</v>
      </c>
      <c r="D56" s="13"/>
      <c r="E56" s="13"/>
      <c r="F56" s="12">
        <f>(F38-F37)/F49</f>
        <v>-7.308719851577023E-05</v>
      </c>
      <c r="G56" s="12"/>
      <c r="I56" s="3"/>
      <c r="J56" s="3"/>
      <c r="K56" s="3"/>
      <c r="L56" s="3"/>
      <c r="M56" s="3"/>
      <c r="N56" s="3"/>
    </row>
    <row r="57" spans="3:14" s="4" customFormat="1" ht="13.5">
      <c r="C57" s="13" t="s">
        <v>8</v>
      </c>
      <c r="D57" s="13"/>
      <c r="E57" s="13"/>
      <c r="F57" s="12">
        <f>F40+(F53/2)</f>
        <v>139.3899902919635</v>
      </c>
      <c r="G57" s="12"/>
      <c r="I57" s="3"/>
      <c r="J57" s="3"/>
      <c r="K57" s="3"/>
      <c r="L57" s="3"/>
      <c r="M57" s="3"/>
      <c r="N57" s="3"/>
    </row>
    <row r="58" spans="3:7" s="4" customFormat="1" ht="13.5">
      <c r="C58" s="13" t="s">
        <v>9</v>
      </c>
      <c r="D58" s="13"/>
      <c r="E58" s="13"/>
      <c r="F58" s="12">
        <f>F37+ABS(F56/2)</f>
        <v>42.62920354359926</v>
      </c>
      <c r="G58" s="12"/>
    </row>
    <row r="60" ht="13.5">
      <c r="C60" t="s">
        <v>35</v>
      </c>
    </row>
    <row r="62" spans="2:3" ht="13.5">
      <c r="B62" s="8" t="s">
        <v>36</v>
      </c>
      <c r="C62" t="s">
        <v>56</v>
      </c>
    </row>
    <row r="63" ht="13.5">
      <c r="C63" t="s">
        <v>57</v>
      </c>
    </row>
    <row r="64" ht="13.5">
      <c r="C64" t="s">
        <v>58</v>
      </c>
    </row>
    <row r="70" ht="13.5">
      <c r="C70" t="s">
        <v>59</v>
      </c>
    </row>
    <row r="72" spans="2:3" ht="13.5">
      <c r="B72" s="8" t="s">
        <v>37</v>
      </c>
      <c r="C72" t="s">
        <v>60</v>
      </c>
    </row>
    <row r="73" ht="13.5">
      <c r="C73" t="s">
        <v>38</v>
      </c>
    </row>
    <row r="82" ht="13.5">
      <c r="C82" t="s">
        <v>39</v>
      </c>
    </row>
    <row r="85" spans="2:3" ht="13.5">
      <c r="B85" s="8" t="s">
        <v>40</v>
      </c>
      <c r="C85" t="s">
        <v>41</v>
      </c>
    </row>
    <row r="86" ht="13.5">
      <c r="C86" t="s">
        <v>42</v>
      </c>
    </row>
  </sheetData>
  <sheetProtection/>
  <mergeCells count="13">
    <mergeCell ref="F52:G52"/>
    <mergeCell ref="F53:G53"/>
    <mergeCell ref="F54:G54"/>
    <mergeCell ref="F55:G55"/>
    <mergeCell ref="F58:G58"/>
    <mergeCell ref="C53:E53"/>
    <mergeCell ref="C54:E54"/>
    <mergeCell ref="C55:E55"/>
    <mergeCell ref="C56:E56"/>
    <mergeCell ref="C57:E57"/>
    <mergeCell ref="C58:E58"/>
    <mergeCell ref="F56:G56"/>
    <mergeCell ref="F57:G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hokkaido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</cp:lastModifiedBy>
  <dcterms:created xsi:type="dcterms:W3CDTF">2012-02-09T00:35:39Z</dcterms:created>
  <dcterms:modified xsi:type="dcterms:W3CDTF">2012-06-21T16:01:32Z</dcterms:modified>
  <cp:category/>
  <cp:version/>
  <cp:contentType/>
  <cp:contentStatus/>
</cp:coreProperties>
</file>